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39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<sst xmlns="http://schemas.openxmlformats.org/spreadsheetml/2006/main" count="45" uniqueCount="30">
  <si>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vstupní hodnoty</t>
  </si>
  <si>
    <t>C1</t>
  </si>
  <si>
    <t>pF</t>
  </si>
  <si>
    <t>sériová kombinace C1, C2</t>
  </si>
  <si>
    <t>C2</t>
  </si>
  <si>
    <t>C1--C2</t>
  </si>
  <si>
    <t>sériová kombinace C1, C2, C3</t>
  </si>
  <si>
    <t>C3</t>
  </si>
  <si>
    <t>C1--C2--C3</t>
  </si>
  <si>
    <t>C5</t>
  </si>
  <si>
    <t>Paralelní kombinace D1, C5</t>
  </si>
  <si>
    <t>celková kapacita max, min</t>
  </si>
  <si>
    <t>D1_max</t>
  </si>
  <si>
    <t>D1_max+C5</t>
  </si>
  <si>
    <t>C_max</t>
  </si>
  <si>
    <t>D1_min</t>
  </si>
  <si>
    <t>D1_min+C5</t>
  </si>
  <si>
    <t>C_min</t>
  </si>
  <si>
    <t>Kapacita kombinace D1, C5, C4</t>
  </si>
  <si>
    <t>C4</t>
  </si>
  <si>
    <t>max</t>
  </si>
  <si>
    <t>(D1_max+C5)--C4</t>
  </si>
  <si>
    <t>min</t>
  </si>
  <si>
    <t>(D1_min+C5)--C4</t>
  </si>
  <si>
    <t>výsledný kmitočet</t>
  </si>
  <si>
    <t>L1</t>
  </si>
  <si>
    <t>uH</t>
  </si>
  <si>
    <t>fo_min</t>
  </si>
  <si>
    <t>MHz</t>
  </si>
  <si>
    <t>fo_max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</si>
</sst>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"/>
    <numFmt numFmtId="167" formatCode="#,##0.000"/>
  </numFmts>
  <fonts count="3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9"/>
        <bgColor indexed="64"/>
      </patternFill>
    </fill>
  </fills>
  <borders count="22">
    <border>
      <left/>
      <right/>
      <top/>
      <bottom/>
      <diagonal/>
    </border>
    <border>
      <left style="thick"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double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double">
        <color indexed="63"/>
      </right>
      <top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thin">
        <color indexed="63"/>
      </bottom>
    </border>
    <border>
      <left style="double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ouble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 style="thin">
        <color indexed="63"/>
      </left>
      <right style="double">
        <color indexed="63"/>
      </right>
      <top style="thin">
        <color indexed="63"/>
      </top>
      <bottom style="double">
        <color indexed="63"/>
      </bottom>
    </border>
    <border>
      <left style="double">
        <color indexed="63"/>
      </left>
      <right style="thin">
        <color indexed="63"/>
      </right>
      <top style="double">
        <color indexed="63"/>
      </top>
      <bottom style="thin">
        <color indexed="63"/>
      </bottom>
    </border>
    <border>
      <left style="thin">
        <color indexed="63"/>
      </left>
      <right style="double">
        <color indexed="63"/>
      </right>
      <top style="double"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0" fillId="0" borderId="0" xfId="0" applyFill="1" applyBorder="1" applyAlignment="1">
      <alignment/>
    </xf>
    <xf numFmtId="164" fontId="0" fillId="2" borderId="1" xfId="0" applyFill="1" applyBorder="1" applyAlignment="1">
      <alignment/>
    </xf>
    <xf numFmtId="164" fontId="0" fillId="2" borderId="2" xfId="0" applyFill="1" applyBorder="1" applyAlignment="1">
      <alignment/>
    </xf>
    <xf numFmtId="164" fontId="0" fillId="2" borderId="3" xfId="0" applyFill="1" applyBorder="1" applyAlignment="1">
      <alignment/>
    </xf>
    <xf numFmtId="164" fontId="0" fillId="2" borderId="4" xfId="0" applyFill="1" applyBorder="1" applyAlignment="1">
      <alignment/>
    </xf>
    <xf numFmtId="164" fontId="2" fillId="3" borderId="5" xfId="0" applyFont="1" applyFill="1" applyBorder="1" applyAlignment="1">
      <alignment horizontal="center"/>
    </xf>
    <xf numFmtId="164" fontId="0" fillId="2" borderId="0" xfId="0" applyFill="1" applyBorder="1" applyAlignment="1">
      <alignment/>
    </xf>
    <xf numFmtId="164" fontId="0" fillId="2" borderId="6" xfId="0" applyFill="1" applyBorder="1" applyAlignment="1">
      <alignment/>
    </xf>
    <xf numFmtId="164" fontId="2" fillId="3" borderId="7" xfId="0" applyFont="1" applyFill="1" applyBorder="1" applyAlignment="1">
      <alignment/>
    </xf>
    <xf numFmtId="165" fontId="2" fillId="4" borderId="8" xfId="0" applyNumberFormat="1" applyFont="1" applyFill="1" applyBorder="1" applyAlignment="1" applyProtection="1">
      <alignment/>
      <protection locked="0"/>
    </xf>
    <xf numFmtId="164" fontId="2" fillId="3" borderId="9" xfId="0" applyFont="1" applyFill="1" applyBorder="1" applyAlignment="1">
      <alignment/>
    </xf>
    <xf numFmtId="164" fontId="0" fillId="2" borderId="10" xfId="0" applyFont="1" applyFill="1" applyBorder="1" applyAlignment="1">
      <alignment horizontal="center"/>
    </xf>
    <xf numFmtId="164" fontId="2" fillId="3" borderId="11" xfId="0" applyFont="1" applyFill="1" applyBorder="1" applyAlignment="1">
      <alignment/>
    </xf>
    <xf numFmtId="165" fontId="2" fillId="4" borderId="12" xfId="0" applyNumberFormat="1" applyFont="1" applyFill="1" applyBorder="1" applyAlignment="1" applyProtection="1">
      <alignment/>
      <protection locked="0"/>
    </xf>
    <xf numFmtId="164" fontId="2" fillId="3" borderId="13" xfId="0" applyFont="1" applyFill="1" applyBorder="1" applyAlignment="1">
      <alignment/>
    </xf>
    <xf numFmtId="164" fontId="0" fillId="5" borderId="14" xfId="0" applyFont="1" applyFill="1" applyBorder="1" applyAlignment="1">
      <alignment/>
    </xf>
    <xf numFmtId="166" fontId="0" fillId="5" borderId="15" xfId="0" applyNumberFormat="1" applyFill="1" applyBorder="1" applyAlignment="1">
      <alignment/>
    </xf>
    <xf numFmtId="164" fontId="0" fillId="5" borderId="16" xfId="0" applyFont="1" applyFill="1" applyBorder="1" applyAlignment="1">
      <alignment/>
    </xf>
    <xf numFmtId="164" fontId="2" fillId="3" borderId="12" xfId="0" applyFont="1" applyFill="1" applyBorder="1" applyAlignment="1" applyProtection="1">
      <alignment/>
      <protection/>
    </xf>
    <xf numFmtId="166" fontId="2" fillId="4" borderId="12" xfId="0" applyNumberFormat="1" applyFont="1" applyFill="1" applyBorder="1" applyAlignment="1" applyProtection="1">
      <alignment/>
      <protection locked="0"/>
    </xf>
    <xf numFmtId="164" fontId="0" fillId="5" borderId="11" xfId="0" applyFont="1" applyFill="1" applyBorder="1" applyAlignment="1">
      <alignment/>
    </xf>
    <xf numFmtId="164" fontId="0" fillId="5" borderId="12" xfId="0" applyFill="1" applyBorder="1" applyAlignment="1">
      <alignment/>
    </xf>
    <xf numFmtId="164" fontId="0" fillId="5" borderId="13" xfId="0" applyFont="1" applyFill="1" applyBorder="1" applyAlignment="1">
      <alignment/>
    </xf>
    <xf numFmtId="166" fontId="0" fillId="5" borderId="12" xfId="0" applyNumberFormat="1" applyFill="1" applyBorder="1" applyAlignment="1">
      <alignment/>
    </xf>
    <xf numFmtId="164" fontId="0" fillId="5" borderId="15" xfId="0" applyFill="1" applyBorder="1" applyAlignment="1">
      <alignment/>
    </xf>
    <xf numFmtId="164" fontId="0" fillId="2" borderId="17" xfId="0" applyFill="1" applyBorder="1" applyAlignment="1">
      <alignment/>
    </xf>
    <xf numFmtId="164" fontId="0" fillId="2" borderId="18" xfId="0" applyFont="1" applyFill="1" applyBorder="1" applyAlignment="1">
      <alignment horizontal="center" vertical="center"/>
    </xf>
    <xf numFmtId="164" fontId="0" fillId="5" borderId="12" xfId="0" applyFont="1" applyFill="1" applyBorder="1" applyAlignment="1">
      <alignment/>
    </xf>
    <xf numFmtId="164" fontId="0" fillId="5" borderId="15" xfId="0" applyFont="1" applyFill="1" applyBorder="1" applyAlignment="1">
      <alignment/>
    </xf>
    <xf numFmtId="164" fontId="2" fillId="6" borderId="10" xfId="0" applyFont="1" applyFill="1" applyBorder="1" applyAlignment="1">
      <alignment horizontal="center"/>
    </xf>
    <xf numFmtId="164" fontId="2" fillId="7" borderId="11" xfId="0" applyFont="1" applyFill="1" applyBorder="1" applyAlignment="1">
      <alignment/>
    </xf>
    <xf numFmtId="167" fontId="2" fillId="7" borderId="12" xfId="0" applyNumberFormat="1" applyFont="1" applyFill="1" applyBorder="1" applyAlignment="1">
      <alignment/>
    </xf>
    <xf numFmtId="164" fontId="2" fillId="7" borderId="13" xfId="0" applyFont="1" applyFill="1" applyBorder="1" applyAlignment="1">
      <alignment/>
    </xf>
    <xf numFmtId="164" fontId="2" fillId="3" borderId="14" xfId="0" applyFont="1" applyFill="1" applyBorder="1" applyAlignment="1">
      <alignment/>
    </xf>
    <xf numFmtId="164" fontId="2" fillId="3" borderId="15" xfId="0" applyFont="1" applyFill="1" applyBorder="1" applyAlignment="1" applyProtection="1">
      <alignment/>
      <protection/>
    </xf>
    <xf numFmtId="164" fontId="2" fillId="3" borderId="16" xfId="0" applyFont="1" applyFill="1" applyBorder="1" applyAlignment="1">
      <alignment/>
    </xf>
    <xf numFmtId="164" fontId="2" fillId="7" borderId="14" xfId="0" applyFont="1" applyFill="1" applyBorder="1" applyAlignment="1">
      <alignment/>
    </xf>
    <xf numFmtId="167" fontId="2" fillId="7" borderId="15" xfId="0" applyNumberFormat="1" applyFont="1" applyFill="1" applyBorder="1" applyAlignment="1">
      <alignment/>
    </xf>
    <xf numFmtId="164" fontId="2" fillId="7" borderId="16" xfId="0" applyFont="1" applyFill="1" applyBorder="1" applyAlignment="1">
      <alignment/>
    </xf>
    <xf numFmtId="164" fontId="0" fillId="2" borderId="19" xfId="0" applyFill="1" applyBorder="1" applyAlignment="1">
      <alignment/>
    </xf>
    <xf numFmtId="164" fontId="0" fillId="2" borderId="20" xfId="0" applyFill="1" applyBorder="1" applyAlignment="1">
      <alignment/>
    </xf>
    <xf numFmtId="164" fontId="0" fillId="2" borderId="2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23</xdr:row>
      <xdr:rowOff>19050</xdr:rowOff>
    </xdr:from>
    <xdr:to>
      <xdr:col>15</xdr:col>
      <xdr:colOff>152400</xdr:colOff>
      <xdr:row>53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3981450"/>
          <a:ext cx="8201025" cy="490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1"/>
  <sheetViews>
    <sheetView tabSelected="1" workbookViewId="0" topLeftCell="A25">
      <selection activeCell="N40" sqref="N40:N47"/>
    </sheetView>
  </sheetViews>
  <sheetFormatPr defaultColWidth="9.00390625" defaultRowHeight="12.75"/>
  <cols>
    <col min="1" max="1" width="9.75390625" style="0" customWidth="1"/>
    <col min="2" max="2" width="3.00390625" style="0" customWidth="1"/>
    <col min="3" max="3" width="7.875" style="0" customWidth="1"/>
    <col min="4" max="4" width="8.625" style="0" customWidth="1"/>
    <col min="6" max="6" width="3.25390625" style="0" customWidth="1"/>
    <col min="7" max="7" width="11.75390625" style="0" customWidth="1"/>
    <col min="8" max="8" width="6.625" style="0" customWidth="1"/>
    <col min="9" max="9" width="5.25390625" style="0" customWidth="1"/>
    <col min="10" max="10" width="16.125" style="0" customWidth="1"/>
    <col min="11" max="11" width="8.25390625" style="0" customWidth="1"/>
    <col min="12" max="12" width="3.875" style="0" customWidth="1"/>
    <col min="13" max="13" width="7.00390625" style="0" customWidth="1"/>
    <col min="14" max="14" width="8.875" style="0" customWidth="1"/>
    <col min="15" max="15" width="6.50390625" style="0" customWidth="1"/>
    <col min="16" max="16" width="2.625" style="0" customWidth="1"/>
  </cols>
  <sheetData>
    <row r="1" ht="13.5">
      <c r="E1" s="1"/>
    </row>
    <row r="2" ht="13.5">
      <c r="E2" s="1"/>
    </row>
    <row r="3" spans="2:16" ht="14.2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</row>
    <row r="4" spans="2:16" ht="14.25">
      <c r="B4" s="5"/>
      <c r="C4" s="6" t="s">
        <v>0</v>
      </c>
      <c r="D4" s="6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8"/>
    </row>
    <row r="5" spans="2:16" ht="13.5">
      <c r="B5" s="5"/>
      <c r="C5" s="9" t="s">
        <v>1</v>
      </c>
      <c r="D5" s="10">
        <v>470</v>
      </c>
      <c r="E5" s="11" t="s">
        <v>2</v>
      </c>
      <c r="F5" s="7"/>
      <c r="G5" s="12" t="s">
        <v>3</v>
      </c>
      <c r="H5" s="12"/>
      <c r="I5" s="12"/>
      <c r="J5" s="7"/>
      <c r="K5" s="7"/>
      <c r="L5" s="7"/>
      <c r="M5" s="7"/>
      <c r="N5" s="7"/>
      <c r="O5" s="7"/>
      <c r="P5" s="8"/>
    </row>
    <row r="6" spans="2:16" ht="13.5">
      <c r="B6" s="5"/>
      <c r="C6" s="13" t="s">
        <v>4</v>
      </c>
      <c r="D6" s="14">
        <v>470</v>
      </c>
      <c r="E6" s="15" t="s">
        <v>2</v>
      </c>
      <c r="F6" s="7"/>
      <c r="G6" s="16" t="s">
        <v>5</v>
      </c>
      <c r="H6" s="17">
        <f>D5*D6/(D5+D6)</f>
        <v>235</v>
      </c>
      <c r="I6" s="18" t="s">
        <v>2</v>
      </c>
      <c r="J6" s="7"/>
      <c r="K6" s="7"/>
      <c r="L6" s="7"/>
      <c r="M6" s="7"/>
      <c r="N6" s="7"/>
      <c r="O6" s="7"/>
      <c r="P6" s="8"/>
    </row>
    <row r="7" spans="2:16" ht="13.5">
      <c r="B7" s="5"/>
      <c r="C7" s="13"/>
      <c r="D7" s="19"/>
      <c r="E7" s="15"/>
      <c r="F7" s="7"/>
      <c r="G7" s="7"/>
      <c r="H7" s="7"/>
      <c r="I7" s="7"/>
      <c r="J7" s="12" t="s">
        <v>6</v>
      </c>
      <c r="K7" s="12"/>
      <c r="L7" s="12"/>
      <c r="M7" s="7"/>
      <c r="N7" s="7"/>
      <c r="O7" s="7"/>
      <c r="P7" s="8"/>
    </row>
    <row r="8" spans="2:16" ht="13.5">
      <c r="B8" s="5"/>
      <c r="C8" s="13" t="s">
        <v>7</v>
      </c>
      <c r="D8" s="14">
        <v>2200</v>
      </c>
      <c r="E8" s="15" t="s">
        <v>2</v>
      </c>
      <c r="F8" s="7"/>
      <c r="G8" s="7"/>
      <c r="H8" s="7"/>
      <c r="I8" s="7"/>
      <c r="J8" s="16" t="s">
        <v>8</v>
      </c>
      <c r="K8" s="17">
        <f>D8*H6/(D8+H6)</f>
        <v>212.32032854209444</v>
      </c>
      <c r="L8" s="18" t="s">
        <v>2</v>
      </c>
      <c r="M8" s="7"/>
      <c r="N8" s="7"/>
      <c r="O8" s="7"/>
      <c r="P8" s="8"/>
    </row>
    <row r="9" spans="2:16" ht="14.25">
      <c r="B9" s="5"/>
      <c r="C9" s="13"/>
      <c r="D9" s="19"/>
      <c r="E9" s="15"/>
      <c r="F9" s="7"/>
      <c r="G9" s="7"/>
      <c r="H9" s="7"/>
      <c r="I9" s="7"/>
      <c r="J9" s="7"/>
      <c r="K9" s="7"/>
      <c r="L9" s="7"/>
      <c r="M9" s="7"/>
      <c r="N9" s="7"/>
      <c r="O9" s="7"/>
      <c r="P9" s="8"/>
    </row>
    <row r="10" spans="2:16" ht="13.5">
      <c r="B10" s="5"/>
      <c r="C10" s="13" t="s">
        <v>9</v>
      </c>
      <c r="D10" s="14">
        <v>0</v>
      </c>
      <c r="E10" s="15" t="s">
        <v>2</v>
      </c>
      <c r="F10" s="7"/>
      <c r="G10" s="12" t="s">
        <v>10</v>
      </c>
      <c r="H10" s="12"/>
      <c r="I10" s="12"/>
      <c r="J10" s="7"/>
      <c r="K10" s="7"/>
      <c r="L10" s="7"/>
      <c r="M10" s="12" t="s">
        <v>11</v>
      </c>
      <c r="N10" s="12"/>
      <c r="O10" s="12"/>
      <c r="P10" s="8"/>
    </row>
    <row r="11" spans="2:16" ht="12.75">
      <c r="B11" s="5"/>
      <c r="C11" s="13" t="s">
        <v>12</v>
      </c>
      <c r="D11" s="20">
        <v>300</v>
      </c>
      <c r="E11" s="15" t="s">
        <v>2</v>
      </c>
      <c r="F11" s="7"/>
      <c r="G11" s="21" t="s">
        <v>13</v>
      </c>
      <c r="H11" s="22">
        <f>D10+D11</f>
        <v>300</v>
      </c>
      <c r="I11" s="23" t="s">
        <v>2</v>
      </c>
      <c r="J11" s="7"/>
      <c r="K11" s="7"/>
      <c r="L11" s="7"/>
      <c r="M11" s="21" t="s">
        <v>14</v>
      </c>
      <c r="N11" s="24">
        <f>K8+K15</f>
        <v>369.46318568495155</v>
      </c>
      <c r="O11" s="23" t="s">
        <v>2</v>
      </c>
      <c r="P11" s="8"/>
    </row>
    <row r="12" spans="2:16" ht="13.5">
      <c r="B12" s="5"/>
      <c r="C12" s="13" t="s">
        <v>15</v>
      </c>
      <c r="D12" s="20">
        <v>150</v>
      </c>
      <c r="E12" s="15" t="s">
        <v>2</v>
      </c>
      <c r="F12" s="7"/>
      <c r="G12" s="16" t="s">
        <v>16</v>
      </c>
      <c r="H12" s="25">
        <f>D12+D10</f>
        <v>150</v>
      </c>
      <c r="I12" s="18" t="s">
        <v>2</v>
      </c>
      <c r="J12" s="7"/>
      <c r="K12" s="7"/>
      <c r="L12" s="7"/>
      <c r="M12" s="16" t="s">
        <v>17</v>
      </c>
      <c r="N12" s="17">
        <f>K8+K16</f>
        <v>315.44532854209444</v>
      </c>
      <c r="O12" s="18" t="s">
        <v>2</v>
      </c>
      <c r="P12" s="8"/>
    </row>
    <row r="13" spans="2:16" ht="13.5">
      <c r="B13" s="5"/>
      <c r="C13" s="13"/>
      <c r="D13" s="19"/>
      <c r="E13" s="15"/>
      <c r="F13" s="7"/>
      <c r="G13" s="7"/>
      <c r="H13" s="7"/>
      <c r="I13" s="7"/>
      <c r="J13" s="7"/>
      <c r="K13" s="7"/>
      <c r="L13" s="7"/>
      <c r="M13" s="7"/>
      <c r="N13" s="7"/>
      <c r="O13" s="7"/>
      <c r="P13" s="8"/>
    </row>
    <row r="14" spans="2:16" ht="13.5">
      <c r="B14" s="5"/>
      <c r="C14" s="13"/>
      <c r="D14" s="19"/>
      <c r="E14" s="15"/>
      <c r="F14" s="7"/>
      <c r="G14" s="7"/>
      <c r="H14" s="7"/>
      <c r="I14" s="26"/>
      <c r="J14" s="27" t="s">
        <v>18</v>
      </c>
      <c r="K14" s="27"/>
      <c r="L14" s="27"/>
      <c r="M14" s="7"/>
      <c r="N14" s="7"/>
      <c r="O14" s="7"/>
      <c r="P14" s="8"/>
    </row>
    <row r="15" spans="2:16" ht="13.5">
      <c r="B15" s="5"/>
      <c r="C15" s="13" t="s">
        <v>19</v>
      </c>
      <c r="D15" s="14">
        <v>330</v>
      </c>
      <c r="E15" s="15" t="s">
        <v>2</v>
      </c>
      <c r="F15" s="7"/>
      <c r="G15" s="7"/>
      <c r="H15" s="7"/>
      <c r="I15" s="21" t="s">
        <v>20</v>
      </c>
      <c r="J15" s="28" t="s">
        <v>21</v>
      </c>
      <c r="K15" s="24">
        <f>D15*H11/(D15+H11)</f>
        <v>157.14285714285714</v>
      </c>
      <c r="L15" s="23" t="s">
        <v>2</v>
      </c>
      <c r="M15" s="7"/>
      <c r="N15" s="7"/>
      <c r="O15" s="7"/>
      <c r="P15" s="8"/>
    </row>
    <row r="16" spans="2:16" ht="13.5">
      <c r="B16" s="5"/>
      <c r="C16" s="13"/>
      <c r="D16" s="19"/>
      <c r="E16" s="15"/>
      <c r="F16" s="7"/>
      <c r="G16" s="7"/>
      <c r="H16" s="7"/>
      <c r="I16" s="16" t="s">
        <v>22</v>
      </c>
      <c r="J16" s="29" t="s">
        <v>23</v>
      </c>
      <c r="K16" s="17">
        <f>D15*H12/(D15+H12)</f>
        <v>103.125</v>
      </c>
      <c r="L16" s="18" t="s">
        <v>2</v>
      </c>
      <c r="M16" s="7"/>
      <c r="N16" s="7"/>
      <c r="O16" s="7"/>
      <c r="P16" s="8"/>
    </row>
    <row r="17" spans="2:16" ht="14.25">
      <c r="B17" s="5"/>
      <c r="C17" s="13"/>
      <c r="D17" s="19"/>
      <c r="E17" s="15"/>
      <c r="F17" s="7"/>
      <c r="G17" s="7"/>
      <c r="H17" s="7"/>
      <c r="I17" s="7"/>
      <c r="J17" s="7"/>
      <c r="K17" s="7"/>
      <c r="L17" s="7"/>
      <c r="M17" s="7"/>
      <c r="N17" s="7"/>
      <c r="O17" s="7"/>
      <c r="P17" s="8"/>
    </row>
    <row r="18" spans="2:16" ht="13.5">
      <c r="B18" s="5"/>
      <c r="C18" s="13"/>
      <c r="D18" s="19"/>
      <c r="E18" s="15"/>
      <c r="F18" s="7"/>
      <c r="G18" s="7"/>
      <c r="H18" s="7"/>
      <c r="I18" s="7"/>
      <c r="J18" s="7"/>
      <c r="K18" s="7"/>
      <c r="L18" s="7"/>
      <c r="M18" s="30" t="s">
        <v>24</v>
      </c>
      <c r="N18" s="30"/>
      <c r="O18" s="30"/>
      <c r="P18" s="8"/>
    </row>
    <row r="19" spans="2:16" ht="12.75">
      <c r="B19" s="5"/>
      <c r="C19" s="13" t="s">
        <v>25</v>
      </c>
      <c r="D19" s="20">
        <v>5.6</v>
      </c>
      <c r="E19" s="15" t="s">
        <v>26</v>
      </c>
      <c r="F19" s="7"/>
      <c r="G19" s="7"/>
      <c r="H19" s="7"/>
      <c r="I19" s="7"/>
      <c r="J19" s="7"/>
      <c r="K19" s="7"/>
      <c r="L19" s="7"/>
      <c r="M19" s="31" t="s">
        <v>27</v>
      </c>
      <c r="N19" s="32">
        <f>1000/(2*PI()*(SQRT(D19*N11)))</f>
        <v>3.4989725294526757</v>
      </c>
      <c r="O19" s="33" t="s">
        <v>28</v>
      </c>
      <c r="P19" s="8"/>
    </row>
    <row r="20" spans="2:16" ht="13.5">
      <c r="B20" s="5"/>
      <c r="C20" s="34"/>
      <c r="D20" s="35"/>
      <c r="E20" s="36"/>
      <c r="F20" s="7"/>
      <c r="G20" s="7"/>
      <c r="H20" s="7"/>
      <c r="I20" s="7"/>
      <c r="J20" s="7"/>
      <c r="K20" s="7"/>
      <c r="L20" s="7"/>
      <c r="M20" s="37" t="s">
        <v>29</v>
      </c>
      <c r="N20" s="38">
        <f>1000/(2*3.14*(SQRT(D19*N12)))</f>
        <v>3.788648308749009</v>
      </c>
      <c r="O20" s="39" t="s">
        <v>28</v>
      </c>
      <c r="P20" s="8"/>
    </row>
    <row r="21" spans="2:16" ht="14.25">
      <c r="B21" s="40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2"/>
    </row>
    <row r="22" ht="13.5"/>
  </sheetData>
  <sheetProtection sheet="1"/>
  <mergeCells count="7">
    <mergeCell ref="C4:E4"/>
    <mergeCell ref="G5:I5"/>
    <mergeCell ref="J7:L7"/>
    <mergeCell ref="G10:I10"/>
    <mergeCell ref="M10:O10"/>
    <mergeCell ref="J14:L14"/>
    <mergeCell ref="M18:O1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autor</dc:creator>
  <cp:keywords/>
  <dc:description/>
  <cp:lastModifiedBy>ok1hdu </cp:lastModifiedBy>
  <dcterms:created xsi:type="dcterms:W3CDTF">2013-06-02T16:38:59Z</dcterms:created>
  <dcterms:modified xsi:type="dcterms:W3CDTF">2013-06-02T20:01:02Z</dcterms:modified>
  <cp:category/>
  <cp:version/>
  <cp:contentType/>
  <cp:contentStatus/>
  <cp:revision>1</cp:revision>
</cp:coreProperties>
</file>